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rca\Documents\ozel\satis\yeni_yönetmelige_gore_hesaplar(sifreli)\TBDY_2018_(yeni_yonetmelik)\TBDY_2018_betonarme_hesaplari\"/>
    </mc:Choice>
  </mc:AlternateContent>
  <xr:revisionPtr revIDLastSave="0" documentId="13_ncr:1_{A7A3A38F-604C-49D7-86B0-E1F4D530B2D5}" xr6:coauthVersionLast="45" xr6:coauthVersionMax="45" xr10:uidLastSave="{00000000-0000-0000-0000-000000000000}"/>
  <bookViews>
    <workbookView xWindow="-120" yWindow="-120" windowWidth="29040" windowHeight="15840" xr2:uid="{14A002E1-C379-432D-85D1-A360885FFA2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8" i="1" l="1"/>
  <c r="E38" i="1"/>
  <c r="H13" i="1" s="1"/>
  <c r="C13" i="1"/>
  <c r="C14" i="1" l="1"/>
  <c r="P13" i="1"/>
  <c r="U13" i="1" l="1"/>
  <c r="C15" i="1"/>
  <c r="H14" i="1"/>
  <c r="P14" i="1"/>
  <c r="U14" i="1" l="1"/>
  <c r="C16" i="1"/>
  <c r="H15" i="1"/>
  <c r="P15" i="1"/>
  <c r="H16" i="1" l="1"/>
  <c r="C17" i="1"/>
  <c r="P16" i="1"/>
  <c r="U15" i="1"/>
  <c r="U16" i="1" l="1"/>
  <c r="C18" i="1"/>
  <c r="P17" i="1"/>
  <c r="H17" i="1"/>
  <c r="U17" i="1" l="1"/>
  <c r="C19" i="1"/>
  <c r="H18" i="1"/>
  <c r="P18" i="1"/>
  <c r="U18" i="1" l="1"/>
  <c r="C20" i="1"/>
  <c r="H19" i="1"/>
  <c r="P19" i="1"/>
  <c r="U19" i="1" l="1"/>
  <c r="C21" i="1"/>
  <c r="H20" i="1"/>
  <c r="P20" i="1"/>
  <c r="U20" i="1" l="1"/>
  <c r="C22" i="1"/>
  <c r="P21" i="1"/>
  <c r="H21" i="1"/>
  <c r="U21" i="1" l="1"/>
  <c r="C23" i="1"/>
  <c r="H22" i="1"/>
  <c r="P22" i="1"/>
  <c r="U22" i="1" l="1"/>
  <c r="C24" i="1"/>
  <c r="H23" i="1"/>
  <c r="P23" i="1"/>
  <c r="U23" i="1" s="1"/>
  <c r="C25" i="1" l="1"/>
  <c r="H24" i="1"/>
  <c r="P24" i="1"/>
  <c r="U24" i="1" l="1"/>
  <c r="C26" i="1"/>
  <c r="P25" i="1"/>
  <c r="H25" i="1"/>
  <c r="U25" i="1" l="1"/>
  <c r="C27" i="1"/>
  <c r="H26" i="1"/>
  <c r="P26" i="1"/>
  <c r="U26" i="1" l="1"/>
  <c r="C28" i="1"/>
  <c r="H27" i="1"/>
  <c r="P27" i="1"/>
  <c r="U27" i="1" l="1"/>
  <c r="C29" i="1"/>
  <c r="H28" i="1"/>
  <c r="P28" i="1"/>
  <c r="U28" i="1" l="1"/>
  <c r="C30" i="1"/>
  <c r="P29" i="1"/>
  <c r="U29" i="1" s="1"/>
  <c r="H29" i="1"/>
  <c r="C31" i="1" l="1"/>
  <c r="H30" i="1"/>
  <c r="P30" i="1"/>
  <c r="U30" i="1" l="1"/>
  <c r="C32" i="1"/>
  <c r="H31" i="1"/>
  <c r="P31" i="1"/>
  <c r="U31" i="1" s="1"/>
  <c r="C33" i="1" l="1"/>
  <c r="H32" i="1"/>
  <c r="P32" i="1"/>
  <c r="U32" i="1" l="1"/>
  <c r="C34" i="1"/>
  <c r="P33" i="1"/>
  <c r="H33" i="1"/>
  <c r="U33" i="1" l="1"/>
  <c r="C35" i="1"/>
  <c r="P34" i="1"/>
  <c r="H34" i="1"/>
  <c r="U34" i="1" l="1"/>
  <c r="C36" i="1"/>
  <c r="H35" i="1"/>
  <c r="P35" i="1"/>
  <c r="U35" i="1" l="1"/>
  <c r="C37" i="1"/>
  <c r="H36" i="1"/>
  <c r="P36" i="1"/>
  <c r="U36" i="1" l="1"/>
  <c r="P37" i="1"/>
  <c r="P38" i="1" s="1"/>
  <c r="H37" i="1"/>
  <c r="U37" i="1" l="1"/>
  <c r="U38" i="1" l="1"/>
  <c r="Z37" i="1" s="1"/>
  <c r="Z17" i="1" l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14" i="1"/>
  <c r="Z16" i="1"/>
  <c r="Z13" i="1"/>
  <c r="Z15" i="1"/>
  <c r="Z38" i="1" l="1"/>
</calcChain>
</file>

<file path=xl/sharedStrings.xml><?xml version="1.0" encoding="utf-8"?>
<sst xmlns="http://schemas.openxmlformats.org/spreadsheetml/2006/main" count="26" uniqueCount="24">
  <si>
    <t>N=</t>
  </si>
  <si>
    <t>adet</t>
  </si>
  <si>
    <r>
      <t xml:space="preserve">(binanın bodrum katlarının üstündeki </t>
    </r>
    <r>
      <rPr>
        <i/>
        <sz val="8"/>
        <color theme="1"/>
        <rFont val="Arial"/>
        <family val="2"/>
        <charset val="162"/>
      </rPr>
      <t>üst bölüm</t>
    </r>
    <r>
      <rPr>
        <sz val="8"/>
        <color theme="1"/>
        <rFont val="Arial"/>
        <family val="2"/>
        <charset val="162"/>
      </rPr>
      <t xml:space="preserve"> 'deki toplam kat sayısı)</t>
    </r>
  </si>
  <si>
    <t>kat</t>
  </si>
  <si>
    <t>hi</t>
  </si>
  <si>
    <t>Hi</t>
  </si>
  <si>
    <t>Wi</t>
  </si>
  <si>
    <t>mi * Hi</t>
  </si>
  <si>
    <r>
      <t xml:space="preserve">Ffi = Fo * mi * Hi / </t>
    </r>
    <r>
      <rPr>
        <sz val="8"/>
        <rFont val="Symbol"/>
        <family val="1"/>
        <charset val="2"/>
      </rPr>
      <t>å</t>
    </r>
    <r>
      <rPr>
        <sz val="8"/>
        <rFont val="Arial"/>
        <family val="2"/>
        <charset val="162"/>
      </rPr>
      <t xml:space="preserve"> (mi *Hi )</t>
    </r>
  </si>
  <si>
    <t>(m)</t>
  </si>
  <si>
    <t>(KN)</t>
  </si>
  <si>
    <t>(KN-sn²/m)</t>
  </si>
  <si>
    <t>(KNm)</t>
  </si>
  <si>
    <t>hi = kat yükseklikleri.        Wi = kat ağırlıkları.</t>
  </si>
  <si>
    <t>g=</t>
  </si>
  <si>
    <t>KN/msn²</t>
  </si>
  <si>
    <r>
      <t xml:space="preserve">F = (Vt - </t>
    </r>
    <r>
      <rPr>
        <sz val="8"/>
        <color theme="1"/>
        <rFont val="Symbol"/>
        <family val="1"/>
        <charset val="2"/>
      </rPr>
      <t>D</t>
    </r>
    <r>
      <rPr>
        <sz val="8"/>
        <color theme="1"/>
        <rFont val="Arial"/>
        <family val="2"/>
        <charset val="162"/>
      </rPr>
      <t xml:space="preserve">Fn) * mi * Hi / </t>
    </r>
    <r>
      <rPr>
        <sz val="8"/>
        <color theme="1"/>
        <rFont val="Symbol"/>
        <family val="1"/>
        <charset val="2"/>
      </rPr>
      <t>å</t>
    </r>
    <r>
      <rPr>
        <sz val="8"/>
        <color theme="1"/>
        <rFont val="Arial"/>
        <family val="2"/>
        <charset val="162"/>
      </rPr>
      <t xml:space="preserve"> mi * Hi</t>
    </r>
  </si>
  <si>
    <t>KN</t>
  </si>
  <si>
    <t>mi = Wi / g</t>
  </si>
  <si>
    <t>(yer çekimi ivmesi)</t>
  </si>
  <si>
    <t>mi = kat kütleleri</t>
  </si>
  <si>
    <t>Dikkat sadece sarı hücrelere data girilecek.</t>
  </si>
  <si>
    <r>
      <rPr>
        <b/>
        <sz val="12"/>
        <color theme="7" tint="-0.499984740745262"/>
        <rFont val="Arial"/>
        <family val="2"/>
        <charset val="162"/>
      </rPr>
      <t xml:space="preserve">TBDY-2018 FİKTİF DEPREM YÜK HESABI
</t>
    </r>
    <r>
      <rPr>
        <b/>
        <sz val="8"/>
        <color theme="7" tint="-0.499984740745262"/>
        <rFont val="Arial"/>
        <family val="2"/>
        <charset val="162"/>
      </rPr>
      <t xml:space="preserve">(inş.müh. Gürcan BERBEROĞLU tel:0532 366 02 04   www.betoncelik.com )                                                                                                                                                                     </t>
    </r>
  </si>
  <si>
    <r>
      <t xml:space="preserve"> Fo = (Vt - </t>
    </r>
    <r>
      <rPr>
        <sz val="8"/>
        <color theme="1"/>
        <rFont val="Symbol"/>
        <family val="1"/>
        <charset val="2"/>
      </rPr>
      <t>D</t>
    </r>
    <r>
      <rPr>
        <sz val="8"/>
        <color theme="1"/>
        <rFont val="Arial"/>
        <family val="2"/>
        <charset val="162"/>
      </rPr>
      <t>Fn) =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</si>
</sst>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 x14ac:knownFonts="1">
    <font>
      <sz val="8"/>
      <color theme="1"/>
      <name val="Arial"/>
      <family val="2"/>
      <charset val="162"/>
    </font>
    <font>
      <i/>
      <sz val="8"/>
      <color theme="1"/>
      <name val="Arial"/>
      <family val="2"/>
      <charset val="162"/>
    </font>
    <font>
      <sz val="8"/>
      <name val="Arial"/>
      <family val="2"/>
      <charset val="162"/>
    </font>
    <font>
      <sz val="8"/>
      <name val="Symbol"/>
      <family val="1"/>
      <charset val="2"/>
    </font>
    <font>
      <sz val="7"/>
      <name val="Arial"/>
      <family val="2"/>
      <charset val="162"/>
    </font>
    <font>
      <sz val="8"/>
      <color theme="1"/>
      <name val="Symbol"/>
      <family val="1"/>
      <charset val="2"/>
    </font>
    <font>
      <b/>
      <sz val="8"/>
      <color theme="7" tint="-0.499984740745262"/>
      <name val="Arial"/>
      <family val="2"/>
      <charset val="162"/>
    </font>
    <font>
      <b/>
      <sz val="12"/>
      <color theme="7" tint="-0.499984740745262"/>
      <name val="Arial"/>
      <family val="2"/>
      <charset val="162"/>
    </font>
    <font>
      <b/>
      <sz val="8"/>
      <color rgb="FFFF000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19" xfId="0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20" xfId="0" applyBorder="1" applyAlignment="1" applyProtection="1">
      <alignment vertical="center"/>
      <protection hidden="1"/>
    </xf>
    <xf numFmtId="0" fontId="0" fillId="0" borderId="19" xfId="0" applyFill="1" applyBorder="1" applyAlignment="1" applyProtection="1">
      <alignment vertical="center"/>
      <protection hidden="1"/>
    </xf>
    <xf numFmtId="0" fontId="0" fillId="0" borderId="20" xfId="0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21" xfId="0" applyBorder="1" applyAlignment="1" applyProtection="1">
      <alignment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2" xfId="0" applyFill="1" applyBorder="1" applyAlignment="1" applyProtection="1">
      <alignment vertical="center"/>
      <protection hidden="1"/>
    </xf>
    <xf numFmtId="0" fontId="0" fillId="0" borderId="23" xfId="0" applyFill="1" applyBorder="1" applyAlignment="1" applyProtection="1">
      <alignment vertical="center"/>
      <protection hidden="1"/>
    </xf>
    <xf numFmtId="0" fontId="0" fillId="2" borderId="0" xfId="0" applyFill="1" applyBorder="1" applyAlignment="1" applyProtection="1">
      <alignment horizontal="center" vertical="center"/>
      <protection locked="0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2" fontId="2" fillId="3" borderId="12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3" borderId="13" xfId="0" applyFont="1" applyFill="1" applyBorder="1" applyAlignment="1" applyProtection="1">
      <alignment horizontal="center" vertical="center"/>
      <protection locked="0"/>
    </xf>
    <xf numFmtId="0" fontId="2" fillId="3" borderId="15" xfId="0" applyFont="1" applyFill="1" applyBorder="1" applyAlignment="1" applyProtection="1">
      <alignment horizontal="center" vertical="center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164" fontId="2" fillId="0" borderId="2" xfId="0" applyNumberFormat="1" applyFont="1" applyFill="1" applyBorder="1" applyAlignment="1" applyProtection="1">
      <alignment horizontal="center" vertical="center"/>
      <protection hidden="1"/>
    </xf>
    <xf numFmtId="164" fontId="2" fillId="0" borderId="3" xfId="0" applyNumberFormat="1" applyFont="1" applyFill="1" applyBorder="1" applyAlignment="1" applyProtection="1">
      <alignment horizontal="center" vertical="center"/>
      <protection hidden="1"/>
    </xf>
    <xf numFmtId="164" fontId="2" fillId="0" borderId="4" xfId="0" applyNumberFormat="1" applyFont="1" applyFill="1" applyBorder="1" applyAlignment="1" applyProtection="1">
      <alignment horizontal="center" vertical="center"/>
      <protection hidden="1"/>
    </xf>
    <xf numFmtId="164" fontId="2" fillId="0" borderId="12" xfId="0" applyNumberFormat="1" applyFont="1" applyBorder="1" applyAlignment="1" applyProtection="1">
      <alignment horizontal="center" vertical="center"/>
      <protection hidden="1"/>
    </xf>
    <xf numFmtId="164" fontId="2" fillId="0" borderId="1" xfId="0" applyNumberFormat="1" applyFont="1" applyBorder="1" applyAlignment="1" applyProtection="1">
      <alignment horizontal="center" vertical="center"/>
      <protection hidden="1"/>
    </xf>
    <xf numFmtId="2" fontId="0" fillId="0" borderId="1" xfId="0" applyNumberForma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164" fontId="0" fillId="0" borderId="1" xfId="0" applyNumberForma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2" fontId="2" fillId="0" borderId="12" xfId="0" applyNumberFormat="1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</xdr:colOff>
      <xdr:row>5</xdr:row>
      <xdr:rowOff>66675</xdr:rowOff>
    </xdr:from>
    <xdr:to>
      <xdr:col>14</xdr:col>
      <xdr:colOff>152400</xdr:colOff>
      <xdr:row>5</xdr:row>
      <xdr:rowOff>66675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1258AC6B-9E31-4D2F-AAED-5ACF7F484995}"/>
            </a:ext>
          </a:extLst>
        </xdr:cNvPr>
        <xdr:cNvCxnSpPr/>
      </xdr:nvCxnSpPr>
      <xdr:spPr>
        <a:xfrm>
          <a:off x="2114550" y="1133475"/>
          <a:ext cx="3048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6EA27-E813-4230-961E-6E2CAD78794B}">
  <dimension ref="B1:AO39"/>
  <sheetViews>
    <sheetView showGridLines="0" tabSelected="1" workbookViewId="0">
      <selection activeCell="Q6" sqref="Q6"/>
    </sheetView>
  </sheetViews>
  <sheetFormatPr defaultRowHeight="11.25" x14ac:dyDescent="0.2"/>
  <cols>
    <col min="1" max="1005" width="2.83203125" style="5" customWidth="1"/>
    <col min="1006" max="16384" width="9.33203125" style="5"/>
  </cols>
  <sheetData>
    <row r="1" spans="2:41" ht="12" thickBot="1" x14ac:dyDescent="0.25"/>
    <row r="2" spans="2:41" ht="49.5" customHeight="1" x14ac:dyDescent="0.2">
      <c r="B2" s="15" t="s">
        <v>22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7"/>
    </row>
    <row r="3" spans="2:41" x14ac:dyDescent="0.2">
      <c r="B3" s="3"/>
      <c r="C3" s="4" t="s">
        <v>21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6"/>
    </row>
    <row r="4" spans="2:41" x14ac:dyDescent="0.2">
      <c r="B4" s="3"/>
      <c r="C4" s="1" t="s">
        <v>0</v>
      </c>
      <c r="D4" s="14">
        <v>7</v>
      </c>
      <c r="E4" s="14"/>
      <c r="F4" s="1" t="s">
        <v>1</v>
      </c>
      <c r="H4" s="1"/>
      <c r="I4" s="1" t="s">
        <v>2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6"/>
    </row>
    <row r="5" spans="2:41" x14ac:dyDescent="0.2">
      <c r="B5" s="3"/>
      <c r="C5" s="2" t="s">
        <v>14</v>
      </c>
      <c r="D5" s="14">
        <v>9.81</v>
      </c>
      <c r="E5" s="14"/>
      <c r="F5" s="2" t="s">
        <v>15</v>
      </c>
      <c r="H5" s="2"/>
      <c r="I5" s="2"/>
      <c r="J5" s="2" t="s">
        <v>19</v>
      </c>
      <c r="K5" s="2"/>
      <c r="N5" s="2"/>
      <c r="O5" s="2"/>
      <c r="P5" s="2"/>
      <c r="AE5" s="2"/>
      <c r="AF5" s="2"/>
      <c r="AG5" s="2"/>
      <c r="AH5" s="2"/>
      <c r="AI5" s="1"/>
      <c r="AJ5" s="1"/>
      <c r="AK5" s="1"/>
      <c r="AL5" s="1"/>
      <c r="AM5" s="1"/>
      <c r="AN5" s="1"/>
      <c r="AO5" s="6"/>
    </row>
    <row r="6" spans="2:41" x14ac:dyDescent="0.2">
      <c r="B6" s="3"/>
      <c r="C6" s="2" t="s">
        <v>16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 t="s">
        <v>23</v>
      </c>
      <c r="R6" s="2"/>
      <c r="S6" s="2"/>
      <c r="T6" s="2"/>
      <c r="U6" s="2"/>
      <c r="W6" s="14">
        <v>1000</v>
      </c>
      <c r="X6" s="14"/>
      <c r="Y6" s="2" t="s">
        <v>17</v>
      </c>
      <c r="AF6" s="2"/>
      <c r="AG6" s="2"/>
      <c r="AH6" s="2"/>
      <c r="AI6" s="1"/>
      <c r="AJ6" s="1"/>
      <c r="AK6" s="1"/>
      <c r="AL6" s="1"/>
      <c r="AM6" s="1"/>
      <c r="AN6" s="1"/>
      <c r="AO6" s="6"/>
    </row>
    <row r="7" spans="2:41" x14ac:dyDescent="0.2">
      <c r="B7" s="3"/>
      <c r="C7" s="1" t="s">
        <v>13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 t="s">
        <v>20</v>
      </c>
      <c r="S7" s="1"/>
      <c r="U7" s="1"/>
      <c r="V7" s="1"/>
      <c r="W7" s="1"/>
      <c r="X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6"/>
    </row>
    <row r="8" spans="2:41" s="9" customFormat="1" ht="11.25" customHeight="1" x14ac:dyDescent="0.2">
      <c r="B8" s="7"/>
      <c r="C8" s="43" t="s">
        <v>3</v>
      </c>
      <c r="D8" s="44"/>
      <c r="E8" s="22" t="s">
        <v>4</v>
      </c>
      <c r="F8" s="22"/>
      <c r="G8" s="22"/>
      <c r="H8" s="22" t="s">
        <v>5</v>
      </c>
      <c r="I8" s="22"/>
      <c r="J8" s="22"/>
      <c r="K8" s="22" t="s">
        <v>6</v>
      </c>
      <c r="L8" s="22"/>
      <c r="M8" s="22"/>
      <c r="N8" s="22"/>
      <c r="O8" s="22"/>
      <c r="P8" s="49" t="s">
        <v>18</v>
      </c>
      <c r="Q8" s="49"/>
      <c r="R8" s="49"/>
      <c r="S8" s="49"/>
      <c r="T8" s="49"/>
      <c r="U8" s="22" t="s">
        <v>7</v>
      </c>
      <c r="V8" s="22"/>
      <c r="W8" s="22"/>
      <c r="X8" s="22"/>
      <c r="Y8" s="22"/>
      <c r="Z8" s="49" t="s">
        <v>8</v>
      </c>
      <c r="AA8" s="49"/>
      <c r="AB8" s="49"/>
      <c r="AC8" s="49"/>
      <c r="AD8" s="49"/>
      <c r="AE8" s="2"/>
      <c r="AF8" s="2"/>
      <c r="AG8" s="2"/>
      <c r="AH8" s="2"/>
      <c r="AI8" s="2"/>
      <c r="AJ8" s="2"/>
      <c r="AK8" s="2"/>
      <c r="AL8" s="2"/>
      <c r="AM8" s="2"/>
      <c r="AN8" s="2"/>
      <c r="AO8" s="8"/>
    </row>
    <row r="9" spans="2:41" s="9" customFormat="1" x14ac:dyDescent="0.2">
      <c r="B9" s="7"/>
      <c r="C9" s="45"/>
      <c r="D9" s="46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49"/>
      <c r="Q9" s="49"/>
      <c r="R9" s="49"/>
      <c r="S9" s="49"/>
      <c r="T9" s="49"/>
      <c r="U9" s="22"/>
      <c r="V9" s="22"/>
      <c r="W9" s="22"/>
      <c r="X9" s="22"/>
      <c r="Y9" s="22"/>
      <c r="Z9" s="49"/>
      <c r="AA9" s="49"/>
      <c r="AB9" s="49"/>
      <c r="AC9" s="49"/>
      <c r="AD9" s="49"/>
      <c r="AE9" s="2"/>
      <c r="AF9" s="2"/>
      <c r="AG9" s="2"/>
      <c r="AH9" s="2"/>
      <c r="AI9" s="2"/>
      <c r="AJ9" s="2"/>
      <c r="AK9" s="2"/>
      <c r="AL9" s="2"/>
      <c r="AM9" s="2"/>
      <c r="AN9" s="2"/>
      <c r="AO9" s="8"/>
    </row>
    <row r="10" spans="2:41" x14ac:dyDescent="0.2">
      <c r="B10" s="3"/>
      <c r="C10" s="45"/>
      <c r="D10" s="46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49"/>
      <c r="Q10" s="49"/>
      <c r="R10" s="49"/>
      <c r="S10" s="49"/>
      <c r="T10" s="49"/>
      <c r="U10" s="22"/>
      <c r="V10" s="22"/>
      <c r="W10" s="22"/>
      <c r="X10" s="22"/>
      <c r="Y10" s="22"/>
      <c r="Z10" s="49"/>
      <c r="AA10" s="49"/>
      <c r="AB10" s="49"/>
      <c r="AC10" s="49"/>
      <c r="AD10" s="49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6"/>
    </row>
    <row r="11" spans="2:41" x14ac:dyDescent="0.2">
      <c r="B11" s="3"/>
      <c r="C11" s="45"/>
      <c r="D11" s="46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49"/>
      <c r="Q11" s="49"/>
      <c r="R11" s="49"/>
      <c r="S11" s="49"/>
      <c r="T11" s="49"/>
      <c r="U11" s="22"/>
      <c r="V11" s="22"/>
      <c r="W11" s="22"/>
      <c r="X11" s="22"/>
      <c r="Y11" s="22"/>
      <c r="Z11" s="49"/>
      <c r="AA11" s="49"/>
      <c r="AB11" s="49"/>
      <c r="AC11" s="49"/>
      <c r="AD11" s="49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6"/>
    </row>
    <row r="12" spans="2:41" ht="12" thickBot="1" x14ac:dyDescent="0.25">
      <c r="B12" s="3"/>
      <c r="C12" s="47"/>
      <c r="D12" s="48"/>
      <c r="E12" s="41" t="s">
        <v>9</v>
      </c>
      <c r="F12" s="41"/>
      <c r="G12" s="41"/>
      <c r="H12" s="41" t="s">
        <v>9</v>
      </c>
      <c r="I12" s="41"/>
      <c r="J12" s="41"/>
      <c r="K12" s="41" t="s">
        <v>10</v>
      </c>
      <c r="L12" s="41"/>
      <c r="M12" s="41"/>
      <c r="N12" s="41"/>
      <c r="O12" s="41"/>
      <c r="P12" s="42" t="s">
        <v>11</v>
      </c>
      <c r="Q12" s="42"/>
      <c r="R12" s="42"/>
      <c r="S12" s="42"/>
      <c r="T12" s="42"/>
      <c r="U12" s="41" t="s">
        <v>12</v>
      </c>
      <c r="V12" s="41"/>
      <c r="W12" s="41"/>
      <c r="X12" s="41"/>
      <c r="Y12" s="41"/>
      <c r="Z12" s="41" t="s">
        <v>10</v>
      </c>
      <c r="AA12" s="41"/>
      <c r="AB12" s="41"/>
      <c r="AC12" s="41"/>
      <c r="AD12" s="4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6"/>
    </row>
    <row r="13" spans="2:41" ht="12" thickTop="1" x14ac:dyDescent="0.2">
      <c r="B13" s="3"/>
      <c r="C13" s="34">
        <f>+D4</f>
        <v>7</v>
      </c>
      <c r="D13" s="35"/>
      <c r="E13" s="20">
        <v>3.5</v>
      </c>
      <c r="F13" s="20"/>
      <c r="G13" s="20"/>
      <c r="H13" s="36">
        <f>+E38</f>
        <v>24.5</v>
      </c>
      <c r="I13" s="36"/>
      <c r="J13" s="37"/>
      <c r="K13" s="38">
        <v>19845</v>
      </c>
      <c r="L13" s="39"/>
      <c r="M13" s="39"/>
      <c r="N13" s="39"/>
      <c r="O13" s="40"/>
      <c r="P13" s="26">
        <f>IF(C13="","",+K13/$D$5)</f>
        <v>2022.9357798165136</v>
      </c>
      <c r="Q13" s="27"/>
      <c r="R13" s="27"/>
      <c r="S13" s="27"/>
      <c r="T13" s="28"/>
      <c r="U13" s="29">
        <f>IF(C13="","",+P13*H13)</f>
        <v>49561.926605504581</v>
      </c>
      <c r="V13" s="29"/>
      <c r="W13" s="29"/>
      <c r="X13" s="29"/>
      <c r="Y13" s="29"/>
      <c r="Z13" s="29">
        <f t="shared" ref="Z13:Z37" si="0">IF(C13="","",$W$6*U13/$U$38)</f>
        <v>259.79988778754444</v>
      </c>
      <c r="AA13" s="29"/>
      <c r="AB13" s="29"/>
      <c r="AC13" s="29"/>
      <c r="AD13" s="29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6"/>
    </row>
    <row r="14" spans="2:41" x14ac:dyDescent="0.2">
      <c r="B14" s="3"/>
      <c r="C14" s="18">
        <f t="shared" ref="C14:C37" si="1">IF(C13="","",IF(+C13-1&lt;=0,"",C13-1))</f>
        <v>6</v>
      </c>
      <c r="D14" s="19"/>
      <c r="E14" s="20">
        <v>3.5</v>
      </c>
      <c r="F14" s="20"/>
      <c r="G14" s="20"/>
      <c r="H14" s="21">
        <f>IF(C14="","",IF(H13-E13=0,"",H13-E13))</f>
        <v>21</v>
      </c>
      <c r="I14" s="21"/>
      <c r="J14" s="22"/>
      <c r="K14" s="23">
        <v>18832</v>
      </c>
      <c r="L14" s="24"/>
      <c r="M14" s="24"/>
      <c r="N14" s="24"/>
      <c r="O14" s="25"/>
      <c r="P14" s="26">
        <f t="shared" ref="P14:P37" si="2">IF(C14="","",+K14/$D$5)</f>
        <v>1919.6738022426096</v>
      </c>
      <c r="Q14" s="27"/>
      <c r="R14" s="27"/>
      <c r="S14" s="27"/>
      <c r="T14" s="28"/>
      <c r="U14" s="29">
        <f t="shared" ref="U14:U37" si="3">IF(C14="","",+P14*H14)</f>
        <v>40313.149847094799</v>
      </c>
      <c r="V14" s="29"/>
      <c r="W14" s="29"/>
      <c r="X14" s="29"/>
      <c r="Y14" s="29"/>
      <c r="Z14" s="30">
        <f t="shared" si="0"/>
        <v>211.31849635309518</v>
      </c>
      <c r="AA14" s="30"/>
      <c r="AB14" s="30"/>
      <c r="AC14" s="30"/>
      <c r="AD14" s="30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6"/>
    </row>
    <row r="15" spans="2:41" x14ac:dyDescent="0.2">
      <c r="B15" s="3"/>
      <c r="C15" s="18">
        <f t="shared" si="1"/>
        <v>5</v>
      </c>
      <c r="D15" s="19"/>
      <c r="E15" s="20">
        <v>3.5</v>
      </c>
      <c r="F15" s="20"/>
      <c r="G15" s="20"/>
      <c r="H15" s="21">
        <f t="shared" ref="H15:H37" si="4">IF(C15="","",IF(H14-E14=0,"",H14-E14))</f>
        <v>17.5</v>
      </c>
      <c r="I15" s="21"/>
      <c r="J15" s="22"/>
      <c r="K15" s="23">
        <v>18832</v>
      </c>
      <c r="L15" s="24"/>
      <c r="M15" s="24"/>
      <c r="N15" s="24"/>
      <c r="O15" s="25"/>
      <c r="P15" s="26">
        <f t="shared" si="2"/>
        <v>1919.6738022426096</v>
      </c>
      <c r="Q15" s="27"/>
      <c r="R15" s="27"/>
      <c r="S15" s="27"/>
      <c r="T15" s="28"/>
      <c r="U15" s="29">
        <f t="shared" si="3"/>
        <v>33594.291539245671</v>
      </c>
      <c r="V15" s="29"/>
      <c r="W15" s="29"/>
      <c r="X15" s="29"/>
      <c r="Y15" s="29"/>
      <c r="Z15" s="30">
        <f t="shared" si="0"/>
        <v>176.09874696091271</v>
      </c>
      <c r="AA15" s="30"/>
      <c r="AB15" s="30"/>
      <c r="AC15" s="30"/>
      <c r="AD15" s="30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6"/>
    </row>
    <row r="16" spans="2:41" x14ac:dyDescent="0.2">
      <c r="B16" s="3"/>
      <c r="C16" s="18">
        <f t="shared" si="1"/>
        <v>4</v>
      </c>
      <c r="D16" s="19"/>
      <c r="E16" s="20">
        <v>3.5</v>
      </c>
      <c r="F16" s="20"/>
      <c r="G16" s="20"/>
      <c r="H16" s="21">
        <f t="shared" si="4"/>
        <v>14</v>
      </c>
      <c r="I16" s="21"/>
      <c r="J16" s="22"/>
      <c r="K16" s="23">
        <v>18832</v>
      </c>
      <c r="L16" s="24"/>
      <c r="M16" s="24"/>
      <c r="N16" s="24"/>
      <c r="O16" s="25"/>
      <c r="P16" s="26">
        <f t="shared" si="2"/>
        <v>1919.6738022426096</v>
      </c>
      <c r="Q16" s="27"/>
      <c r="R16" s="27"/>
      <c r="S16" s="27"/>
      <c r="T16" s="28"/>
      <c r="U16" s="29">
        <f t="shared" si="3"/>
        <v>26875.433231396535</v>
      </c>
      <c r="V16" s="29"/>
      <c r="W16" s="29"/>
      <c r="X16" s="29"/>
      <c r="Y16" s="29"/>
      <c r="Z16" s="30">
        <f t="shared" si="0"/>
        <v>140.87899756873014</v>
      </c>
      <c r="AA16" s="30"/>
      <c r="AB16" s="30"/>
      <c r="AC16" s="30"/>
      <c r="AD16" s="30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6"/>
    </row>
    <row r="17" spans="2:41" x14ac:dyDescent="0.2">
      <c r="B17" s="3"/>
      <c r="C17" s="18">
        <f t="shared" si="1"/>
        <v>3</v>
      </c>
      <c r="D17" s="19"/>
      <c r="E17" s="20">
        <v>3.5</v>
      </c>
      <c r="F17" s="20"/>
      <c r="G17" s="20"/>
      <c r="H17" s="21">
        <f t="shared" si="4"/>
        <v>10.5</v>
      </c>
      <c r="I17" s="21"/>
      <c r="J17" s="22"/>
      <c r="K17" s="23">
        <v>18861</v>
      </c>
      <c r="L17" s="24"/>
      <c r="M17" s="24"/>
      <c r="N17" s="24"/>
      <c r="O17" s="25"/>
      <c r="P17" s="26">
        <f t="shared" si="2"/>
        <v>1922.6299694189602</v>
      </c>
      <c r="Q17" s="27"/>
      <c r="R17" s="27"/>
      <c r="S17" s="27"/>
      <c r="T17" s="28"/>
      <c r="U17" s="29">
        <f t="shared" si="3"/>
        <v>20187.614678899081</v>
      </c>
      <c r="V17" s="29"/>
      <c r="W17" s="29"/>
      <c r="X17" s="29"/>
      <c r="Y17" s="29"/>
      <c r="Z17" s="30">
        <f t="shared" si="0"/>
        <v>105.82195623714232</v>
      </c>
      <c r="AA17" s="30"/>
      <c r="AB17" s="30"/>
      <c r="AC17" s="30"/>
      <c r="AD17" s="30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6"/>
    </row>
    <row r="18" spans="2:41" x14ac:dyDescent="0.2">
      <c r="B18" s="3"/>
      <c r="C18" s="18">
        <f t="shared" si="1"/>
        <v>2</v>
      </c>
      <c r="D18" s="19"/>
      <c r="E18" s="20">
        <v>3.5</v>
      </c>
      <c r="F18" s="20"/>
      <c r="G18" s="20"/>
      <c r="H18" s="21">
        <f t="shared" si="4"/>
        <v>7</v>
      </c>
      <c r="I18" s="21"/>
      <c r="J18" s="22"/>
      <c r="K18" s="23">
        <v>18858</v>
      </c>
      <c r="L18" s="24"/>
      <c r="M18" s="24"/>
      <c r="N18" s="24"/>
      <c r="O18" s="25"/>
      <c r="P18" s="26">
        <f t="shared" si="2"/>
        <v>1922.3241590214066</v>
      </c>
      <c r="Q18" s="27"/>
      <c r="R18" s="27"/>
      <c r="S18" s="27"/>
      <c r="T18" s="28"/>
      <c r="U18" s="29">
        <f t="shared" si="3"/>
        <v>13456.269113149847</v>
      </c>
      <c r="V18" s="29"/>
      <c r="W18" s="29"/>
      <c r="X18" s="29"/>
      <c r="Y18" s="29"/>
      <c r="Z18" s="30">
        <f t="shared" si="0"/>
        <v>70.536749579203288</v>
      </c>
      <c r="AA18" s="30"/>
      <c r="AB18" s="30"/>
      <c r="AC18" s="30"/>
      <c r="AD18" s="30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6"/>
    </row>
    <row r="19" spans="2:41" x14ac:dyDescent="0.2">
      <c r="B19" s="3"/>
      <c r="C19" s="18">
        <f t="shared" si="1"/>
        <v>1</v>
      </c>
      <c r="D19" s="19"/>
      <c r="E19" s="20">
        <v>3.5</v>
      </c>
      <c r="F19" s="20"/>
      <c r="G19" s="20"/>
      <c r="H19" s="21">
        <f t="shared" si="4"/>
        <v>3.5</v>
      </c>
      <c r="I19" s="21"/>
      <c r="J19" s="22"/>
      <c r="K19" s="23">
        <v>19006</v>
      </c>
      <c r="L19" s="24"/>
      <c r="M19" s="24"/>
      <c r="N19" s="24"/>
      <c r="O19" s="25"/>
      <c r="P19" s="26">
        <f t="shared" si="2"/>
        <v>1937.4108053007135</v>
      </c>
      <c r="Q19" s="27"/>
      <c r="R19" s="27"/>
      <c r="S19" s="27"/>
      <c r="T19" s="28"/>
      <c r="U19" s="29">
        <f t="shared" si="3"/>
        <v>6780.9378185524974</v>
      </c>
      <c r="V19" s="29"/>
      <c r="W19" s="29"/>
      <c r="X19" s="29"/>
      <c r="Y19" s="29"/>
      <c r="Z19" s="30">
        <f t="shared" si="0"/>
        <v>35.545165513371991</v>
      </c>
      <c r="AA19" s="30"/>
      <c r="AB19" s="30"/>
      <c r="AC19" s="30"/>
      <c r="AD19" s="30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6"/>
    </row>
    <row r="20" spans="2:41" x14ac:dyDescent="0.2">
      <c r="B20" s="3"/>
      <c r="C20" s="18" t="str">
        <f t="shared" si="1"/>
        <v/>
      </c>
      <c r="D20" s="19"/>
      <c r="E20" s="20"/>
      <c r="F20" s="20"/>
      <c r="G20" s="20"/>
      <c r="H20" s="21" t="str">
        <f t="shared" si="4"/>
        <v/>
      </c>
      <c r="I20" s="21"/>
      <c r="J20" s="22"/>
      <c r="K20" s="23"/>
      <c r="L20" s="24"/>
      <c r="M20" s="24"/>
      <c r="N20" s="24"/>
      <c r="O20" s="25"/>
      <c r="P20" s="26" t="str">
        <f t="shared" si="2"/>
        <v/>
      </c>
      <c r="Q20" s="27"/>
      <c r="R20" s="27"/>
      <c r="S20" s="27"/>
      <c r="T20" s="28"/>
      <c r="U20" s="29" t="str">
        <f t="shared" si="3"/>
        <v/>
      </c>
      <c r="V20" s="29"/>
      <c r="W20" s="29"/>
      <c r="X20" s="29"/>
      <c r="Y20" s="29"/>
      <c r="Z20" s="30" t="str">
        <f t="shared" si="0"/>
        <v/>
      </c>
      <c r="AA20" s="30"/>
      <c r="AB20" s="30"/>
      <c r="AC20" s="30"/>
      <c r="AD20" s="30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6"/>
    </row>
    <row r="21" spans="2:41" x14ac:dyDescent="0.2">
      <c r="B21" s="3"/>
      <c r="C21" s="18" t="str">
        <f t="shared" si="1"/>
        <v/>
      </c>
      <c r="D21" s="19"/>
      <c r="E21" s="20"/>
      <c r="F21" s="20"/>
      <c r="G21" s="20"/>
      <c r="H21" s="21" t="str">
        <f t="shared" si="4"/>
        <v/>
      </c>
      <c r="I21" s="21"/>
      <c r="J21" s="22"/>
      <c r="K21" s="23"/>
      <c r="L21" s="24"/>
      <c r="M21" s="24"/>
      <c r="N21" s="24"/>
      <c r="O21" s="25"/>
      <c r="P21" s="26" t="str">
        <f t="shared" si="2"/>
        <v/>
      </c>
      <c r="Q21" s="27"/>
      <c r="R21" s="27"/>
      <c r="S21" s="27"/>
      <c r="T21" s="28"/>
      <c r="U21" s="29" t="str">
        <f t="shared" si="3"/>
        <v/>
      </c>
      <c r="V21" s="29"/>
      <c r="W21" s="29"/>
      <c r="X21" s="29"/>
      <c r="Y21" s="29"/>
      <c r="Z21" s="30" t="str">
        <f t="shared" si="0"/>
        <v/>
      </c>
      <c r="AA21" s="30"/>
      <c r="AB21" s="30"/>
      <c r="AC21" s="30"/>
      <c r="AD21" s="30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6"/>
    </row>
    <row r="22" spans="2:41" x14ac:dyDescent="0.2">
      <c r="B22" s="3"/>
      <c r="C22" s="18" t="str">
        <f t="shared" si="1"/>
        <v/>
      </c>
      <c r="D22" s="19"/>
      <c r="E22" s="20"/>
      <c r="F22" s="20"/>
      <c r="G22" s="20"/>
      <c r="H22" s="21" t="str">
        <f t="shared" si="4"/>
        <v/>
      </c>
      <c r="I22" s="21"/>
      <c r="J22" s="22"/>
      <c r="K22" s="23"/>
      <c r="L22" s="24"/>
      <c r="M22" s="24"/>
      <c r="N22" s="24"/>
      <c r="O22" s="25"/>
      <c r="P22" s="26" t="str">
        <f t="shared" si="2"/>
        <v/>
      </c>
      <c r="Q22" s="27"/>
      <c r="R22" s="27"/>
      <c r="S22" s="27"/>
      <c r="T22" s="28"/>
      <c r="U22" s="29" t="str">
        <f t="shared" si="3"/>
        <v/>
      </c>
      <c r="V22" s="29"/>
      <c r="W22" s="29"/>
      <c r="X22" s="29"/>
      <c r="Y22" s="29"/>
      <c r="Z22" s="30" t="str">
        <f t="shared" si="0"/>
        <v/>
      </c>
      <c r="AA22" s="30"/>
      <c r="AB22" s="30"/>
      <c r="AC22" s="30"/>
      <c r="AD22" s="30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6"/>
    </row>
    <row r="23" spans="2:41" x14ac:dyDescent="0.2">
      <c r="B23" s="3"/>
      <c r="C23" s="18" t="str">
        <f t="shared" si="1"/>
        <v/>
      </c>
      <c r="D23" s="19"/>
      <c r="E23" s="20"/>
      <c r="F23" s="20"/>
      <c r="G23" s="20"/>
      <c r="H23" s="21" t="str">
        <f t="shared" si="4"/>
        <v/>
      </c>
      <c r="I23" s="21"/>
      <c r="J23" s="22"/>
      <c r="K23" s="23"/>
      <c r="L23" s="24"/>
      <c r="M23" s="24"/>
      <c r="N23" s="24"/>
      <c r="O23" s="25"/>
      <c r="P23" s="26" t="str">
        <f t="shared" si="2"/>
        <v/>
      </c>
      <c r="Q23" s="27"/>
      <c r="R23" s="27"/>
      <c r="S23" s="27"/>
      <c r="T23" s="28"/>
      <c r="U23" s="29" t="str">
        <f t="shared" si="3"/>
        <v/>
      </c>
      <c r="V23" s="29"/>
      <c r="W23" s="29"/>
      <c r="X23" s="29"/>
      <c r="Y23" s="29"/>
      <c r="Z23" s="30" t="str">
        <f t="shared" si="0"/>
        <v/>
      </c>
      <c r="AA23" s="30"/>
      <c r="AB23" s="30"/>
      <c r="AC23" s="30"/>
      <c r="AD23" s="30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6"/>
    </row>
    <row r="24" spans="2:41" x14ac:dyDescent="0.2">
      <c r="B24" s="3"/>
      <c r="C24" s="18" t="str">
        <f t="shared" si="1"/>
        <v/>
      </c>
      <c r="D24" s="19"/>
      <c r="E24" s="20"/>
      <c r="F24" s="20"/>
      <c r="G24" s="20"/>
      <c r="H24" s="21" t="str">
        <f t="shared" si="4"/>
        <v/>
      </c>
      <c r="I24" s="21"/>
      <c r="J24" s="22"/>
      <c r="K24" s="23"/>
      <c r="L24" s="24"/>
      <c r="M24" s="24"/>
      <c r="N24" s="24"/>
      <c r="O24" s="25"/>
      <c r="P24" s="26" t="str">
        <f t="shared" si="2"/>
        <v/>
      </c>
      <c r="Q24" s="27"/>
      <c r="R24" s="27"/>
      <c r="S24" s="27"/>
      <c r="T24" s="28"/>
      <c r="U24" s="29" t="str">
        <f t="shared" si="3"/>
        <v/>
      </c>
      <c r="V24" s="29"/>
      <c r="W24" s="29"/>
      <c r="X24" s="29"/>
      <c r="Y24" s="29"/>
      <c r="Z24" s="30" t="str">
        <f t="shared" si="0"/>
        <v/>
      </c>
      <c r="AA24" s="30"/>
      <c r="AB24" s="30"/>
      <c r="AC24" s="30"/>
      <c r="AD24" s="30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6"/>
    </row>
    <row r="25" spans="2:41" x14ac:dyDescent="0.2">
      <c r="B25" s="3"/>
      <c r="C25" s="18" t="str">
        <f t="shared" si="1"/>
        <v/>
      </c>
      <c r="D25" s="19"/>
      <c r="E25" s="20"/>
      <c r="F25" s="20"/>
      <c r="G25" s="20"/>
      <c r="H25" s="21" t="str">
        <f t="shared" si="4"/>
        <v/>
      </c>
      <c r="I25" s="21"/>
      <c r="J25" s="22"/>
      <c r="K25" s="23"/>
      <c r="L25" s="24"/>
      <c r="M25" s="24"/>
      <c r="N25" s="24"/>
      <c r="O25" s="25"/>
      <c r="P25" s="26" t="str">
        <f t="shared" si="2"/>
        <v/>
      </c>
      <c r="Q25" s="27"/>
      <c r="R25" s="27"/>
      <c r="S25" s="27"/>
      <c r="T25" s="28"/>
      <c r="U25" s="29" t="str">
        <f t="shared" si="3"/>
        <v/>
      </c>
      <c r="V25" s="29"/>
      <c r="W25" s="29"/>
      <c r="X25" s="29"/>
      <c r="Y25" s="29"/>
      <c r="Z25" s="30" t="str">
        <f t="shared" si="0"/>
        <v/>
      </c>
      <c r="AA25" s="30"/>
      <c r="AB25" s="30"/>
      <c r="AC25" s="30"/>
      <c r="AD25" s="30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6"/>
    </row>
    <row r="26" spans="2:41" x14ac:dyDescent="0.2">
      <c r="B26" s="3"/>
      <c r="C26" s="18" t="str">
        <f t="shared" si="1"/>
        <v/>
      </c>
      <c r="D26" s="19"/>
      <c r="E26" s="20"/>
      <c r="F26" s="20"/>
      <c r="G26" s="20"/>
      <c r="H26" s="21" t="str">
        <f t="shared" si="4"/>
        <v/>
      </c>
      <c r="I26" s="21"/>
      <c r="J26" s="22"/>
      <c r="K26" s="23"/>
      <c r="L26" s="24"/>
      <c r="M26" s="24"/>
      <c r="N26" s="24"/>
      <c r="O26" s="25"/>
      <c r="P26" s="26" t="str">
        <f t="shared" si="2"/>
        <v/>
      </c>
      <c r="Q26" s="27"/>
      <c r="R26" s="27"/>
      <c r="S26" s="27"/>
      <c r="T26" s="28"/>
      <c r="U26" s="29" t="str">
        <f t="shared" si="3"/>
        <v/>
      </c>
      <c r="V26" s="29"/>
      <c r="W26" s="29"/>
      <c r="X26" s="29"/>
      <c r="Y26" s="29"/>
      <c r="Z26" s="30" t="str">
        <f t="shared" si="0"/>
        <v/>
      </c>
      <c r="AA26" s="30"/>
      <c r="AB26" s="30"/>
      <c r="AC26" s="30"/>
      <c r="AD26" s="30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6"/>
    </row>
    <row r="27" spans="2:41" x14ac:dyDescent="0.2">
      <c r="B27" s="3"/>
      <c r="C27" s="18" t="str">
        <f t="shared" si="1"/>
        <v/>
      </c>
      <c r="D27" s="19"/>
      <c r="E27" s="20"/>
      <c r="F27" s="20"/>
      <c r="G27" s="20"/>
      <c r="H27" s="21" t="str">
        <f t="shared" si="4"/>
        <v/>
      </c>
      <c r="I27" s="21"/>
      <c r="J27" s="22"/>
      <c r="K27" s="23"/>
      <c r="L27" s="24"/>
      <c r="M27" s="24"/>
      <c r="N27" s="24"/>
      <c r="O27" s="25"/>
      <c r="P27" s="26" t="str">
        <f t="shared" si="2"/>
        <v/>
      </c>
      <c r="Q27" s="27"/>
      <c r="R27" s="27"/>
      <c r="S27" s="27"/>
      <c r="T27" s="28"/>
      <c r="U27" s="29" t="str">
        <f t="shared" si="3"/>
        <v/>
      </c>
      <c r="V27" s="29"/>
      <c r="W27" s="29"/>
      <c r="X27" s="29"/>
      <c r="Y27" s="29"/>
      <c r="Z27" s="30" t="str">
        <f t="shared" si="0"/>
        <v/>
      </c>
      <c r="AA27" s="30"/>
      <c r="AB27" s="30"/>
      <c r="AC27" s="30"/>
      <c r="AD27" s="30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6"/>
    </row>
    <row r="28" spans="2:41" x14ac:dyDescent="0.2">
      <c r="B28" s="3"/>
      <c r="C28" s="18" t="str">
        <f t="shared" si="1"/>
        <v/>
      </c>
      <c r="D28" s="19"/>
      <c r="E28" s="20"/>
      <c r="F28" s="20"/>
      <c r="G28" s="20"/>
      <c r="H28" s="21" t="str">
        <f t="shared" si="4"/>
        <v/>
      </c>
      <c r="I28" s="21"/>
      <c r="J28" s="22"/>
      <c r="K28" s="23"/>
      <c r="L28" s="24"/>
      <c r="M28" s="24"/>
      <c r="N28" s="24"/>
      <c r="O28" s="25"/>
      <c r="P28" s="26" t="str">
        <f t="shared" si="2"/>
        <v/>
      </c>
      <c r="Q28" s="27"/>
      <c r="R28" s="27"/>
      <c r="S28" s="27"/>
      <c r="T28" s="28"/>
      <c r="U28" s="29" t="str">
        <f t="shared" si="3"/>
        <v/>
      </c>
      <c r="V28" s="29"/>
      <c r="W28" s="29"/>
      <c r="X28" s="29"/>
      <c r="Y28" s="29"/>
      <c r="Z28" s="30" t="str">
        <f t="shared" si="0"/>
        <v/>
      </c>
      <c r="AA28" s="30"/>
      <c r="AB28" s="30"/>
      <c r="AC28" s="30"/>
      <c r="AD28" s="30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6"/>
    </row>
    <row r="29" spans="2:41" x14ac:dyDescent="0.2">
      <c r="B29" s="3"/>
      <c r="C29" s="18" t="str">
        <f t="shared" si="1"/>
        <v/>
      </c>
      <c r="D29" s="19"/>
      <c r="E29" s="20"/>
      <c r="F29" s="20"/>
      <c r="G29" s="20"/>
      <c r="H29" s="21" t="str">
        <f t="shared" si="4"/>
        <v/>
      </c>
      <c r="I29" s="21"/>
      <c r="J29" s="22"/>
      <c r="K29" s="23"/>
      <c r="L29" s="24"/>
      <c r="M29" s="24"/>
      <c r="N29" s="24"/>
      <c r="O29" s="25"/>
      <c r="P29" s="26" t="str">
        <f t="shared" si="2"/>
        <v/>
      </c>
      <c r="Q29" s="27"/>
      <c r="R29" s="27"/>
      <c r="S29" s="27"/>
      <c r="T29" s="28"/>
      <c r="U29" s="29" t="str">
        <f t="shared" si="3"/>
        <v/>
      </c>
      <c r="V29" s="29"/>
      <c r="W29" s="29"/>
      <c r="X29" s="29"/>
      <c r="Y29" s="29"/>
      <c r="Z29" s="30" t="str">
        <f t="shared" si="0"/>
        <v/>
      </c>
      <c r="AA29" s="30"/>
      <c r="AB29" s="30"/>
      <c r="AC29" s="30"/>
      <c r="AD29" s="30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6"/>
    </row>
    <row r="30" spans="2:41" x14ac:dyDescent="0.2">
      <c r="B30" s="3"/>
      <c r="C30" s="18" t="str">
        <f t="shared" si="1"/>
        <v/>
      </c>
      <c r="D30" s="19"/>
      <c r="E30" s="20"/>
      <c r="F30" s="20"/>
      <c r="G30" s="20"/>
      <c r="H30" s="21" t="str">
        <f t="shared" si="4"/>
        <v/>
      </c>
      <c r="I30" s="21"/>
      <c r="J30" s="22"/>
      <c r="K30" s="23"/>
      <c r="L30" s="24"/>
      <c r="M30" s="24"/>
      <c r="N30" s="24"/>
      <c r="O30" s="25"/>
      <c r="P30" s="26" t="str">
        <f t="shared" si="2"/>
        <v/>
      </c>
      <c r="Q30" s="27"/>
      <c r="R30" s="27"/>
      <c r="S30" s="27"/>
      <c r="T30" s="28"/>
      <c r="U30" s="29" t="str">
        <f t="shared" si="3"/>
        <v/>
      </c>
      <c r="V30" s="29"/>
      <c r="W30" s="29"/>
      <c r="X30" s="29"/>
      <c r="Y30" s="29"/>
      <c r="Z30" s="30" t="str">
        <f t="shared" si="0"/>
        <v/>
      </c>
      <c r="AA30" s="30"/>
      <c r="AB30" s="30"/>
      <c r="AC30" s="30"/>
      <c r="AD30" s="30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6"/>
    </row>
    <row r="31" spans="2:41" x14ac:dyDescent="0.2">
      <c r="B31" s="3"/>
      <c r="C31" s="18" t="str">
        <f t="shared" si="1"/>
        <v/>
      </c>
      <c r="D31" s="19"/>
      <c r="E31" s="20"/>
      <c r="F31" s="20"/>
      <c r="G31" s="20"/>
      <c r="H31" s="21" t="str">
        <f t="shared" si="4"/>
        <v/>
      </c>
      <c r="I31" s="21"/>
      <c r="J31" s="22"/>
      <c r="K31" s="23"/>
      <c r="L31" s="24"/>
      <c r="M31" s="24"/>
      <c r="N31" s="24"/>
      <c r="O31" s="25"/>
      <c r="P31" s="26" t="str">
        <f t="shared" si="2"/>
        <v/>
      </c>
      <c r="Q31" s="27"/>
      <c r="R31" s="27"/>
      <c r="S31" s="27"/>
      <c r="T31" s="28"/>
      <c r="U31" s="29" t="str">
        <f t="shared" si="3"/>
        <v/>
      </c>
      <c r="V31" s="29"/>
      <c r="W31" s="29"/>
      <c r="X31" s="29"/>
      <c r="Y31" s="29"/>
      <c r="Z31" s="30" t="str">
        <f t="shared" si="0"/>
        <v/>
      </c>
      <c r="AA31" s="30"/>
      <c r="AB31" s="30"/>
      <c r="AC31" s="30"/>
      <c r="AD31" s="30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6"/>
    </row>
    <row r="32" spans="2:41" x14ac:dyDescent="0.2">
      <c r="B32" s="3"/>
      <c r="C32" s="18" t="str">
        <f t="shared" si="1"/>
        <v/>
      </c>
      <c r="D32" s="19"/>
      <c r="E32" s="20"/>
      <c r="F32" s="20"/>
      <c r="G32" s="20"/>
      <c r="H32" s="21" t="str">
        <f t="shared" si="4"/>
        <v/>
      </c>
      <c r="I32" s="21"/>
      <c r="J32" s="22"/>
      <c r="K32" s="23"/>
      <c r="L32" s="24"/>
      <c r="M32" s="24"/>
      <c r="N32" s="24"/>
      <c r="O32" s="25"/>
      <c r="P32" s="26" t="str">
        <f t="shared" si="2"/>
        <v/>
      </c>
      <c r="Q32" s="27"/>
      <c r="R32" s="27"/>
      <c r="S32" s="27"/>
      <c r="T32" s="28"/>
      <c r="U32" s="29" t="str">
        <f t="shared" si="3"/>
        <v/>
      </c>
      <c r="V32" s="29"/>
      <c r="W32" s="29"/>
      <c r="X32" s="29"/>
      <c r="Y32" s="29"/>
      <c r="Z32" s="30" t="str">
        <f t="shared" si="0"/>
        <v/>
      </c>
      <c r="AA32" s="30"/>
      <c r="AB32" s="30"/>
      <c r="AC32" s="30"/>
      <c r="AD32" s="30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6"/>
    </row>
    <row r="33" spans="2:41" x14ac:dyDescent="0.2">
      <c r="B33" s="3"/>
      <c r="C33" s="18" t="str">
        <f t="shared" si="1"/>
        <v/>
      </c>
      <c r="D33" s="19"/>
      <c r="E33" s="20"/>
      <c r="F33" s="20"/>
      <c r="G33" s="20"/>
      <c r="H33" s="21" t="str">
        <f t="shared" si="4"/>
        <v/>
      </c>
      <c r="I33" s="21"/>
      <c r="J33" s="22"/>
      <c r="K33" s="23"/>
      <c r="L33" s="24"/>
      <c r="M33" s="24"/>
      <c r="N33" s="24"/>
      <c r="O33" s="25"/>
      <c r="P33" s="26" t="str">
        <f t="shared" si="2"/>
        <v/>
      </c>
      <c r="Q33" s="27"/>
      <c r="R33" s="27"/>
      <c r="S33" s="27"/>
      <c r="T33" s="28"/>
      <c r="U33" s="29" t="str">
        <f t="shared" si="3"/>
        <v/>
      </c>
      <c r="V33" s="29"/>
      <c r="W33" s="29"/>
      <c r="X33" s="29"/>
      <c r="Y33" s="29"/>
      <c r="Z33" s="30" t="str">
        <f t="shared" si="0"/>
        <v/>
      </c>
      <c r="AA33" s="30"/>
      <c r="AB33" s="30"/>
      <c r="AC33" s="30"/>
      <c r="AD33" s="30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6"/>
    </row>
    <row r="34" spans="2:41" x14ac:dyDescent="0.2">
      <c r="B34" s="3"/>
      <c r="C34" s="18" t="str">
        <f t="shared" si="1"/>
        <v/>
      </c>
      <c r="D34" s="19"/>
      <c r="E34" s="20"/>
      <c r="F34" s="20"/>
      <c r="G34" s="20"/>
      <c r="H34" s="21" t="str">
        <f t="shared" si="4"/>
        <v/>
      </c>
      <c r="I34" s="21"/>
      <c r="J34" s="22"/>
      <c r="K34" s="23"/>
      <c r="L34" s="24"/>
      <c r="M34" s="24"/>
      <c r="N34" s="24"/>
      <c r="O34" s="25"/>
      <c r="P34" s="26" t="str">
        <f t="shared" si="2"/>
        <v/>
      </c>
      <c r="Q34" s="27"/>
      <c r="R34" s="27"/>
      <c r="S34" s="27"/>
      <c r="T34" s="28"/>
      <c r="U34" s="29" t="str">
        <f t="shared" si="3"/>
        <v/>
      </c>
      <c r="V34" s="29"/>
      <c r="W34" s="29"/>
      <c r="X34" s="29"/>
      <c r="Y34" s="29"/>
      <c r="Z34" s="30" t="str">
        <f t="shared" si="0"/>
        <v/>
      </c>
      <c r="AA34" s="30"/>
      <c r="AB34" s="30"/>
      <c r="AC34" s="30"/>
      <c r="AD34" s="30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6"/>
    </row>
    <row r="35" spans="2:41" x14ac:dyDescent="0.2">
      <c r="B35" s="3"/>
      <c r="C35" s="18" t="str">
        <f t="shared" si="1"/>
        <v/>
      </c>
      <c r="D35" s="19"/>
      <c r="E35" s="20"/>
      <c r="F35" s="20"/>
      <c r="G35" s="20"/>
      <c r="H35" s="21" t="str">
        <f t="shared" si="4"/>
        <v/>
      </c>
      <c r="I35" s="21"/>
      <c r="J35" s="22"/>
      <c r="K35" s="23"/>
      <c r="L35" s="24"/>
      <c r="M35" s="24"/>
      <c r="N35" s="24"/>
      <c r="O35" s="25"/>
      <c r="P35" s="26" t="str">
        <f t="shared" si="2"/>
        <v/>
      </c>
      <c r="Q35" s="27"/>
      <c r="R35" s="27"/>
      <c r="S35" s="27"/>
      <c r="T35" s="28"/>
      <c r="U35" s="29" t="str">
        <f t="shared" si="3"/>
        <v/>
      </c>
      <c r="V35" s="29"/>
      <c r="W35" s="29"/>
      <c r="X35" s="29"/>
      <c r="Y35" s="29"/>
      <c r="Z35" s="30" t="str">
        <f t="shared" si="0"/>
        <v/>
      </c>
      <c r="AA35" s="30"/>
      <c r="AB35" s="30"/>
      <c r="AC35" s="30"/>
      <c r="AD35" s="30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6"/>
    </row>
    <row r="36" spans="2:41" x14ac:dyDescent="0.2">
      <c r="B36" s="3"/>
      <c r="C36" s="18" t="str">
        <f t="shared" si="1"/>
        <v/>
      </c>
      <c r="D36" s="19"/>
      <c r="E36" s="20"/>
      <c r="F36" s="20"/>
      <c r="G36" s="20"/>
      <c r="H36" s="21" t="str">
        <f t="shared" si="4"/>
        <v/>
      </c>
      <c r="I36" s="21"/>
      <c r="J36" s="22"/>
      <c r="K36" s="23"/>
      <c r="L36" s="24"/>
      <c r="M36" s="24"/>
      <c r="N36" s="24"/>
      <c r="O36" s="25"/>
      <c r="P36" s="26" t="str">
        <f t="shared" si="2"/>
        <v/>
      </c>
      <c r="Q36" s="27"/>
      <c r="R36" s="27"/>
      <c r="S36" s="27"/>
      <c r="T36" s="28"/>
      <c r="U36" s="29" t="str">
        <f t="shared" si="3"/>
        <v/>
      </c>
      <c r="V36" s="29"/>
      <c r="W36" s="29"/>
      <c r="X36" s="29"/>
      <c r="Y36" s="29"/>
      <c r="Z36" s="30" t="str">
        <f t="shared" si="0"/>
        <v/>
      </c>
      <c r="AA36" s="30"/>
      <c r="AB36" s="30"/>
      <c r="AC36" s="30"/>
      <c r="AD36" s="30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6"/>
    </row>
    <row r="37" spans="2:41" x14ac:dyDescent="0.2">
      <c r="B37" s="3"/>
      <c r="C37" s="18" t="str">
        <f t="shared" si="1"/>
        <v/>
      </c>
      <c r="D37" s="19"/>
      <c r="E37" s="20"/>
      <c r="F37" s="20"/>
      <c r="G37" s="20"/>
      <c r="H37" s="21" t="str">
        <f t="shared" si="4"/>
        <v/>
      </c>
      <c r="I37" s="21"/>
      <c r="J37" s="22"/>
      <c r="K37" s="23"/>
      <c r="L37" s="24"/>
      <c r="M37" s="24"/>
      <c r="N37" s="24"/>
      <c r="O37" s="25"/>
      <c r="P37" s="26" t="str">
        <f t="shared" si="2"/>
        <v/>
      </c>
      <c r="Q37" s="27"/>
      <c r="R37" s="27"/>
      <c r="S37" s="27"/>
      <c r="T37" s="28"/>
      <c r="U37" s="29" t="str">
        <f t="shared" si="3"/>
        <v/>
      </c>
      <c r="V37" s="29"/>
      <c r="W37" s="29"/>
      <c r="X37" s="29"/>
      <c r="Y37" s="29"/>
      <c r="Z37" s="30" t="str">
        <f t="shared" si="0"/>
        <v/>
      </c>
      <c r="AA37" s="30"/>
      <c r="AB37" s="30"/>
      <c r="AC37" s="30"/>
      <c r="AD37" s="30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6"/>
    </row>
    <row r="38" spans="2:41" x14ac:dyDescent="0.2">
      <c r="B38" s="3"/>
      <c r="C38" s="1"/>
      <c r="D38" s="1"/>
      <c r="E38" s="31">
        <f>SUM(E13:G37)</f>
        <v>24.5</v>
      </c>
      <c r="F38" s="31"/>
      <c r="G38" s="32"/>
      <c r="H38" s="1"/>
      <c r="I38" s="1"/>
      <c r="J38" s="1"/>
      <c r="K38" s="32">
        <f>SUM(K13:O37)</f>
        <v>133066</v>
      </c>
      <c r="L38" s="32"/>
      <c r="M38" s="32"/>
      <c r="N38" s="32"/>
      <c r="O38" s="32"/>
      <c r="P38" s="33">
        <f>SUM(P13:T37)</f>
        <v>13564.32212028542</v>
      </c>
      <c r="Q38" s="33"/>
      <c r="R38" s="33"/>
      <c r="S38" s="33"/>
      <c r="T38" s="33"/>
      <c r="U38" s="30">
        <f>SUM(U13:Y37)</f>
        <v>190769.62283384299</v>
      </c>
      <c r="V38" s="30"/>
      <c r="W38" s="30"/>
      <c r="X38" s="30"/>
      <c r="Y38" s="30"/>
      <c r="Z38" s="30">
        <f>SUM(Z13:AD37)</f>
        <v>1000</v>
      </c>
      <c r="AA38" s="30"/>
      <c r="AB38" s="30"/>
      <c r="AC38" s="30"/>
      <c r="AD38" s="30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6"/>
    </row>
    <row r="39" spans="2:41" ht="12" thickBot="1" x14ac:dyDescent="0.25">
      <c r="B39" s="1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3"/>
    </row>
  </sheetData>
  <sheetProtection algorithmName="SHA-512" hashValue="CbXv+mfe0WCYdx+Cn4LJYOpOV+Tejezdy5jsP26v0d/KCj394Oer4557h1ha8QfYLIIippRK7tDHcRJbh5BeZQ==" saltValue="pAdllqCwbyKZcN9KRjn6mg==" spinCount="100000" sheet="1" objects="1" scenarios="1"/>
  <mergeCells count="197">
    <mergeCell ref="Z35:AD35"/>
    <mergeCell ref="Z36:AD36"/>
    <mergeCell ref="Z37:AD37"/>
    <mergeCell ref="Z38:AD38"/>
    <mergeCell ref="Z8:AD11"/>
    <mergeCell ref="Z12:AD12"/>
    <mergeCell ref="Z13:AD13"/>
    <mergeCell ref="Z14:AD14"/>
    <mergeCell ref="Z15:AD15"/>
    <mergeCell ref="Z16:AD16"/>
    <mergeCell ref="Z17:AD17"/>
    <mergeCell ref="Z18:AD18"/>
    <mergeCell ref="Z19:AD19"/>
    <mergeCell ref="Z20:AD20"/>
    <mergeCell ref="Z21:AD21"/>
    <mergeCell ref="Z22:AD22"/>
    <mergeCell ref="Z23:AD23"/>
    <mergeCell ref="Z24:AD24"/>
    <mergeCell ref="Z25:AD25"/>
    <mergeCell ref="Z26:AD26"/>
    <mergeCell ref="Z27:AD27"/>
    <mergeCell ref="Z28:AD28"/>
    <mergeCell ref="Z29:AD29"/>
    <mergeCell ref="Z30:AD30"/>
    <mergeCell ref="C13:D13"/>
    <mergeCell ref="E13:G13"/>
    <mergeCell ref="H13:J13"/>
    <mergeCell ref="K13:O13"/>
    <mergeCell ref="P13:T13"/>
    <mergeCell ref="U13:Y13"/>
    <mergeCell ref="E12:G12"/>
    <mergeCell ref="H12:J12"/>
    <mergeCell ref="K12:O12"/>
    <mergeCell ref="P12:T12"/>
    <mergeCell ref="U12:Y12"/>
    <mergeCell ref="C8:D12"/>
    <mergeCell ref="E8:G11"/>
    <mergeCell ref="H8:J11"/>
    <mergeCell ref="K8:O11"/>
    <mergeCell ref="P8:T11"/>
    <mergeCell ref="U8:Y11"/>
    <mergeCell ref="C15:D15"/>
    <mergeCell ref="E15:G15"/>
    <mergeCell ref="H15:J15"/>
    <mergeCell ref="K15:O15"/>
    <mergeCell ref="P15:T15"/>
    <mergeCell ref="U15:Y15"/>
    <mergeCell ref="C14:D14"/>
    <mergeCell ref="E14:G14"/>
    <mergeCell ref="H14:J14"/>
    <mergeCell ref="K14:O14"/>
    <mergeCell ref="P14:T14"/>
    <mergeCell ref="U14:Y14"/>
    <mergeCell ref="C17:D17"/>
    <mergeCell ref="E17:G17"/>
    <mergeCell ref="H17:J17"/>
    <mergeCell ref="K17:O17"/>
    <mergeCell ref="P17:T17"/>
    <mergeCell ref="U17:Y17"/>
    <mergeCell ref="C16:D16"/>
    <mergeCell ref="E16:G16"/>
    <mergeCell ref="H16:J16"/>
    <mergeCell ref="K16:O16"/>
    <mergeCell ref="P16:T16"/>
    <mergeCell ref="U16:Y16"/>
    <mergeCell ref="C19:D19"/>
    <mergeCell ref="E19:G19"/>
    <mergeCell ref="H19:J19"/>
    <mergeCell ref="K19:O19"/>
    <mergeCell ref="P19:T19"/>
    <mergeCell ref="U19:Y19"/>
    <mergeCell ref="C18:D18"/>
    <mergeCell ref="E18:G18"/>
    <mergeCell ref="H18:J18"/>
    <mergeCell ref="K18:O18"/>
    <mergeCell ref="P18:T18"/>
    <mergeCell ref="U18:Y18"/>
    <mergeCell ref="C21:D21"/>
    <mergeCell ref="E21:G21"/>
    <mergeCell ref="H21:J21"/>
    <mergeCell ref="K21:O21"/>
    <mergeCell ref="P21:T21"/>
    <mergeCell ref="U21:Y21"/>
    <mergeCell ref="C20:D20"/>
    <mergeCell ref="E20:G20"/>
    <mergeCell ref="H20:J20"/>
    <mergeCell ref="K20:O20"/>
    <mergeCell ref="P20:T20"/>
    <mergeCell ref="U20:Y20"/>
    <mergeCell ref="C23:D23"/>
    <mergeCell ref="E23:G23"/>
    <mergeCell ref="H23:J23"/>
    <mergeCell ref="K23:O23"/>
    <mergeCell ref="P23:T23"/>
    <mergeCell ref="U23:Y23"/>
    <mergeCell ref="C22:D22"/>
    <mergeCell ref="E22:G22"/>
    <mergeCell ref="H22:J22"/>
    <mergeCell ref="K22:O22"/>
    <mergeCell ref="P22:T22"/>
    <mergeCell ref="U22:Y22"/>
    <mergeCell ref="C25:D25"/>
    <mergeCell ref="E25:G25"/>
    <mergeCell ref="H25:J25"/>
    <mergeCell ref="K25:O25"/>
    <mergeCell ref="P25:T25"/>
    <mergeCell ref="U25:Y25"/>
    <mergeCell ref="C24:D24"/>
    <mergeCell ref="E24:G24"/>
    <mergeCell ref="H24:J24"/>
    <mergeCell ref="K24:O24"/>
    <mergeCell ref="P24:T24"/>
    <mergeCell ref="U24:Y24"/>
    <mergeCell ref="C27:D27"/>
    <mergeCell ref="E27:G27"/>
    <mergeCell ref="H27:J27"/>
    <mergeCell ref="K27:O27"/>
    <mergeCell ref="P27:T27"/>
    <mergeCell ref="U27:Y27"/>
    <mergeCell ref="C26:D26"/>
    <mergeCell ref="E26:G26"/>
    <mergeCell ref="H26:J26"/>
    <mergeCell ref="K26:O26"/>
    <mergeCell ref="P26:T26"/>
    <mergeCell ref="U26:Y26"/>
    <mergeCell ref="C29:D29"/>
    <mergeCell ref="E29:G29"/>
    <mergeCell ref="H29:J29"/>
    <mergeCell ref="K29:O29"/>
    <mergeCell ref="P29:T29"/>
    <mergeCell ref="U29:Y29"/>
    <mergeCell ref="C28:D28"/>
    <mergeCell ref="E28:G28"/>
    <mergeCell ref="H28:J28"/>
    <mergeCell ref="K28:O28"/>
    <mergeCell ref="P28:T28"/>
    <mergeCell ref="U28:Y28"/>
    <mergeCell ref="Z32:AD32"/>
    <mergeCell ref="Z33:AD33"/>
    <mergeCell ref="C31:D31"/>
    <mergeCell ref="E31:G31"/>
    <mergeCell ref="H31:J31"/>
    <mergeCell ref="K31:O31"/>
    <mergeCell ref="P31:T31"/>
    <mergeCell ref="U31:Y31"/>
    <mergeCell ref="C30:D30"/>
    <mergeCell ref="E30:G30"/>
    <mergeCell ref="H30:J30"/>
    <mergeCell ref="K30:O30"/>
    <mergeCell ref="P30:T30"/>
    <mergeCell ref="U30:Y30"/>
    <mergeCell ref="C33:D33"/>
    <mergeCell ref="E33:G33"/>
    <mergeCell ref="H33:J33"/>
    <mergeCell ref="K33:O33"/>
    <mergeCell ref="P33:T33"/>
    <mergeCell ref="U33:Y33"/>
    <mergeCell ref="C32:D32"/>
    <mergeCell ref="E32:G32"/>
    <mergeCell ref="H32:J32"/>
    <mergeCell ref="K32:O32"/>
    <mergeCell ref="P32:T32"/>
    <mergeCell ref="U32:Y32"/>
    <mergeCell ref="E38:G38"/>
    <mergeCell ref="K38:O38"/>
    <mergeCell ref="P38:T38"/>
    <mergeCell ref="U38:Y38"/>
    <mergeCell ref="C37:D37"/>
    <mergeCell ref="E37:G37"/>
    <mergeCell ref="H37:J37"/>
    <mergeCell ref="K37:O37"/>
    <mergeCell ref="P37:T37"/>
    <mergeCell ref="U37:Y37"/>
    <mergeCell ref="D4:E4"/>
    <mergeCell ref="B2:AO2"/>
    <mergeCell ref="D5:E5"/>
    <mergeCell ref="W6:X6"/>
    <mergeCell ref="C36:D36"/>
    <mergeCell ref="E36:G36"/>
    <mergeCell ref="H36:J36"/>
    <mergeCell ref="K36:O36"/>
    <mergeCell ref="P36:T36"/>
    <mergeCell ref="C35:D35"/>
    <mergeCell ref="E35:G35"/>
    <mergeCell ref="H35:J35"/>
    <mergeCell ref="K35:O35"/>
    <mergeCell ref="P35:T35"/>
    <mergeCell ref="U35:Y35"/>
    <mergeCell ref="C34:D34"/>
    <mergeCell ref="E34:G34"/>
    <mergeCell ref="H34:J34"/>
    <mergeCell ref="K34:O34"/>
    <mergeCell ref="P34:T34"/>
    <mergeCell ref="U34:Y34"/>
    <mergeCell ref="Z34:AD34"/>
    <mergeCell ref="U36:Y36"/>
    <mergeCell ref="Z31:AD31"/>
  </mergeCells>
  <dataValidations disablePrompts="1" count="1">
    <dataValidation type="list" allowBlank="1" showInputMessage="1" showErrorMessage="1" sqref="D4:E4" xr:uid="{DCC2E288-EA9B-4FC9-8E04-1B8ED57CE247}">
      <formula1>"1,2,3,4,5,6,7,8,9,10,11,12,13,14,15,16,17,18,19,20,21,22,23,24,25"</formula1>
    </dataValidation>
  </dataValidations>
  <pageMargins left="0.7" right="0.7" top="0.75" bottom="0.75" header="0.3" footer="0.3"/>
  <pageSetup paperSize="9" orientation="portrait" r:id="rId1"/>
  <ignoredErrors>
    <ignoredError sqref="S13:T37 P13:P37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Gurcan Berberoglu</dc:creator>
  <cp:lastModifiedBy>Gurcan Berberoglu</cp:lastModifiedBy>
  <dcterms:created xsi:type="dcterms:W3CDTF">2019-04-16T16:48:31Z</dcterms:created>
  <dcterms:modified xsi:type="dcterms:W3CDTF">2019-12-13T09:17:29Z</dcterms:modified>
</cp:coreProperties>
</file>